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29"/>
  <workbookPr checkCompatibility="1" defaultThemeVersion="124226"/>
  <mc:AlternateContent xmlns:mc="http://schemas.openxmlformats.org/markup-compatibility/2006">
    <mc:Choice Requires="x15">
      <x15ac:absPath xmlns:x15ac="http://schemas.microsoft.com/office/spreadsheetml/2010/11/ac" url="C:\Users\Ion Stancel\Dropbox\ion\2020 disertatie\septembrie\"/>
    </mc:Choice>
  </mc:AlternateContent>
  <xr:revisionPtr revIDLastSave="0" documentId="13_ncr:1_{E7D9C88A-3B48-4C6A-BBD3-F143393C2E1B}" xr6:coauthVersionLast="45" xr6:coauthVersionMax="45" xr10:uidLastSave="{00000000-0000-0000-0000-000000000000}"/>
  <bookViews>
    <workbookView xWindow="-120" yWindow="-120" windowWidth="21840" windowHeight="13140" activeTab="2" xr2:uid="{00000000-000D-0000-FFFF-FFFF00000000}"/>
  </bookViews>
  <sheets>
    <sheet name="2" sheetId="1" r:id="rId1"/>
    <sheet name="cat 2" sheetId="2" r:id="rId2"/>
    <sheet name=" PV 2" sheetId="5" r:id="rId3"/>
  </sheets>
  <definedNames>
    <definedName name="_xlnm.Print_Area" localSheetId="2">' PV 2'!$A$1:$F$33</definedName>
    <definedName name="_xlnm.Print_Area" localSheetId="0">'2'!$A$1:$J$8</definedName>
    <definedName name="_xlnm.Print_Area" localSheetId="1">'cat 2'!$A$1:$H$25</definedName>
    <definedName name="_xlnm.Print_Titles" localSheetId="1">'cat 2'!$10:$12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 i="1" l="1"/>
  <c r="I8" i="1" l="1"/>
  <c r="G14" i="2" l="1"/>
  <c r="C17" i="5" l="1"/>
  <c r="E13" i="2" l="1"/>
  <c r="G13" i="2"/>
  <c r="B22" i="5" l="1"/>
  <c r="B17" i="5" l="1"/>
  <c r="B18" i="5"/>
  <c r="B19" i="5"/>
  <c r="B20" i="5"/>
  <c r="B21" i="5"/>
  <c r="C21" i="5" l="1"/>
  <c r="C19" i="5"/>
  <c r="C20" i="5"/>
  <c r="C22" i="5"/>
  <c r="G8" i="1"/>
  <c r="H8" i="1"/>
  <c r="C18" i="5" l="1"/>
  <c r="D13" i="2"/>
  <c r="B13" i="2"/>
</calcChain>
</file>

<file path=xl/sharedStrings.xml><?xml version="1.0" encoding="utf-8"?>
<sst xmlns="http://schemas.openxmlformats.org/spreadsheetml/2006/main" count="74" uniqueCount="65">
  <si>
    <t>Universitatea POLITEHNICA din Bucureşti
Facultatea Transporturi
Catedra Telecomenzi şi Electronică în Transporturi</t>
  </si>
  <si>
    <t>Nr. crt.</t>
  </si>
  <si>
    <t>Nr. Dosar</t>
  </si>
  <si>
    <t>Absolvent</t>
  </si>
  <si>
    <t>Titlul temei</t>
  </si>
  <si>
    <t>Îndrumător</t>
  </si>
  <si>
    <t>Media de absolvire</t>
  </si>
  <si>
    <t>Nota cunoştinţe</t>
  </si>
  <si>
    <t>Nota lucrare</t>
  </si>
  <si>
    <t>Media</t>
  </si>
  <si>
    <t>-</t>
  </si>
  <si>
    <r>
      <t xml:space="preserve">Universitatea </t>
    </r>
    <r>
      <rPr>
        <b/>
        <sz val="10"/>
        <rFont val="Arial"/>
        <family val="2"/>
      </rPr>
      <t xml:space="preserve">POLITEHNICA </t>
    </r>
    <r>
      <rPr>
        <sz val="11"/>
        <color theme="1"/>
        <rFont val="Calibri"/>
        <family val="2"/>
        <scheme val="minor"/>
      </rPr>
      <t>din Bucureşti</t>
    </r>
  </si>
  <si>
    <t>SESIUNEA</t>
  </si>
  <si>
    <r>
      <t xml:space="preserve">Facultatea de </t>
    </r>
    <r>
      <rPr>
        <b/>
        <sz val="10"/>
        <rFont val="Arial"/>
        <family val="2"/>
      </rPr>
      <t>TRANSPORTURI</t>
    </r>
  </si>
  <si>
    <t>Data</t>
  </si>
  <si>
    <r>
      <t xml:space="preserve">Programul de studii </t>
    </r>
    <r>
      <rPr>
        <b/>
        <sz val="10"/>
        <rFont val="Arial"/>
        <family val="2"/>
      </rPr>
      <t>SISTEME INTELIGENTE PENTRU TRANSPORTURI</t>
    </r>
  </si>
  <si>
    <t>STUDII UNIVERSITARE DE MASTERAT</t>
  </si>
  <si>
    <t>CATALOG EXAMEN DE DISERTAȚIE</t>
  </si>
  <si>
    <t>Nr._________________________</t>
  </si>
  <si>
    <t>Numele, iniţiala prenumelui tatălui şi prenumele absolventului</t>
  </si>
  <si>
    <t>Anul abosolvirii</t>
  </si>
  <si>
    <t>Tema disertatiei</t>
  </si>
  <si>
    <t>Conducător disertație</t>
  </si>
  <si>
    <t>Media examenului de disertație</t>
  </si>
  <si>
    <t>Observaţii</t>
  </si>
  <si>
    <t>Grad didactic, numele şi prenumele</t>
  </si>
  <si>
    <t>Semnătură</t>
  </si>
  <si>
    <t>Preşedinte comisie,</t>
  </si>
  <si>
    <t>Nume şi prenume</t>
  </si>
  <si>
    <t>Secretar comisie,</t>
  </si>
  <si>
    <t>Susţinerea disertației SIT</t>
  </si>
  <si>
    <t>Universitatea POLITEHNICA din Bucureşti</t>
  </si>
  <si>
    <t>Facultatea de TRANSPORTURI</t>
  </si>
  <si>
    <t>COMISIA PENTRU SUSȚINEREA LUCRĂRII DE DISERTAȚIE</t>
  </si>
  <si>
    <t>SPECIALIZAREA: SISTEME INTELIGENTE PENTRU TRANSPORTURI</t>
  </si>
  <si>
    <t>PROCES VERBAL NR........</t>
  </si>
  <si>
    <t>Nr.crt.</t>
  </si>
  <si>
    <t>Numele, Inițiala, Prenumele Tatălui și Prenumele</t>
  </si>
  <si>
    <t>Nota Obținută</t>
  </si>
  <si>
    <t>Întocmit diploma de master</t>
  </si>
  <si>
    <t>Observații</t>
  </si>
  <si>
    <t>Prezentul proces verbal s-a întocmit in 3(trei) exemplare</t>
  </si>
  <si>
    <t>Comisia de examinare,</t>
  </si>
  <si>
    <t>Membri</t>
  </si>
  <si>
    <t>Președinte</t>
  </si>
  <si>
    <t>Membri comisie</t>
  </si>
  <si>
    <t xml:space="preserve"> Conf.dr.ing. NEMȚANU Florin Codruț</t>
  </si>
  <si>
    <t>HUZUM I. Andreea</t>
  </si>
  <si>
    <r>
      <t xml:space="preserve">Domeniul </t>
    </r>
    <r>
      <rPr>
        <b/>
        <sz val="11"/>
        <color theme="1"/>
        <rFont val="Calibri"/>
        <family val="2"/>
        <scheme val="minor"/>
      </rPr>
      <t>Inginerie electronică, telecomunicații și tehnologii informaționale</t>
    </r>
  </si>
  <si>
    <t>1. Conf.dr.ing. Minea Marius</t>
  </si>
  <si>
    <t>2. Conf.dr.ing. Costea Ilona Mădălina</t>
  </si>
  <si>
    <t>3. Conf.dr.ing. Gheorghiu Răzvan Andrei</t>
  </si>
  <si>
    <t>4. S.l. dr.ing. Timnea Radu Șerban</t>
  </si>
  <si>
    <t>Subsemnații Conf.dr.ing. NEMȚANU Florin Codruț – președinte, și membrii comisiei  Conf.dr.ing. Minea Marius, Conf.dr.ing. Costea Ilona Mădălina,   Conf.dr.ing. Gheorghiu Răzvan Andrei,  S.l. dr.ing. Timnea Radu Șerban pentru susținerea lucrării de DISERTAȚIE, numiți în baza ordinului Rectoratului nr........................ din................................. am procedat la stabilirea rezultatelor obținute de absolvenții de master.</t>
  </si>
  <si>
    <t>2020</t>
  </si>
  <si>
    <t>As. dr.ing. STĂNCEL Ion Nicolae</t>
  </si>
  <si>
    <t>NEGOIESCU I. Maria-Adelina</t>
  </si>
  <si>
    <t>Utilizarea rețelelor neuronale pentru recunoașterea automată a comenzilor vocale</t>
  </si>
  <si>
    <t>Ș.L.Dr.Ing. Valentin STAN</t>
  </si>
  <si>
    <t>din data de 9 septembrie 2020</t>
  </si>
  <si>
    <t>1/septembrie 2020</t>
  </si>
  <si>
    <t>septembrie 2020</t>
  </si>
  <si>
    <t>09.09.2020</t>
  </si>
  <si>
    <t>Sesiunea septembrie 2020</t>
  </si>
  <si>
    <t>din data de 09.09.2020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</si>
</sst>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0"/>
      <name val="Arial"/>
      <family val="2"/>
    </font>
    <font>
      <sz val="8"/>
      <name val="Arial"/>
      <family val="2"/>
    </font>
    <font>
      <sz val="16"/>
      <name val="Arial"/>
      <family val="2"/>
    </font>
    <font>
      <sz val="12"/>
      <name val="Arial"/>
      <family val="2"/>
    </font>
    <font>
      <b/>
      <sz val="12"/>
      <name val="Arial"/>
      <family val="2"/>
    </font>
    <font>
      <sz val="7"/>
      <name val="Arial"/>
      <family val="2"/>
    </font>
    <font>
      <b/>
      <sz val="10"/>
      <name val="Arial"/>
      <family val="2"/>
    </font>
    <font>
      <sz val="9"/>
      <name val="Arial"/>
      <family val="2"/>
    </font>
    <font>
      <sz val="11"/>
      <color theme="1"/>
      <name val="Calibri"/>
      <family val="2"/>
      <charset val="238"/>
      <scheme val="minor"/>
    </font>
    <font>
      <u/>
      <sz val="11"/>
      <color theme="10"/>
      <name val="Calibri"/>
      <family val="2"/>
    </font>
    <font>
      <b/>
      <sz val="11"/>
      <color theme="1"/>
      <name val="Calibri"/>
      <family val="2"/>
      <scheme val="minor"/>
    </font>
    <font>
      <sz val="14"/>
      <color theme="1"/>
      <name val="Calibri"/>
      <family val="2"/>
      <scheme val="minor"/>
    </font>
  </fonts>
  <fills count="3">
    <fill>
      <patternFill patternType="none"/>
    </fill>
    <fill>
      <patternFill patternType="gray125"/>
    </fill>
    <fill>
      <patternFill patternType="solid">
        <fgColor theme="0"/>
        <bgColor indexed="64"/>
      </patternFill>
    </fill>
  </fills>
  <borders count="26">
    <border>
      <left/>
      <right/>
      <top/>
      <bottom/>
      <diagonal/>
    </border>
    <border>
      <left style="thin">
        <color indexed="63"/>
      </left>
      <right style="thin">
        <color indexed="63"/>
      </right>
      <top style="medium">
        <color indexed="63"/>
      </top>
      <bottom style="medium">
        <color indexed="63"/>
      </bottom>
      <diagonal/>
    </border>
    <border>
      <left style="thin">
        <color indexed="63"/>
      </left>
      <right style="thin">
        <color indexed="63"/>
      </right>
      <top/>
      <bottom style="medium">
        <color indexed="63"/>
      </bottom>
      <diagonal/>
    </border>
    <border>
      <left style="thin">
        <color indexed="63"/>
      </left>
      <right style="thin">
        <color indexed="63"/>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3"/>
      </right>
      <top style="medium">
        <color indexed="64"/>
      </top>
      <bottom style="medium">
        <color indexed="63"/>
      </bottom>
      <diagonal/>
    </border>
    <border>
      <left style="thin">
        <color indexed="63"/>
      </left>
      <right style="thin">
        <color indexed="63"/>
      </right>
      <top style="medium">
        <color indexed="64"/>
      </top>
      <bottom style="medium">
        <color indexed="63"/>
      </bottom>
      <diagonal/>
    </border>
    <border>
      <left style="thin">
        <color indexed="63"/>
      </left>
      <right style="thin">
        <color indexed="63"/>
      </right>
      <top style="medium">
        <color indexed="64"/>
      </top>
      <bottom/>
      <diagonal/>
    </border>
    <border>
      <left style="thin">
        <color indexed="63"/>
      </left>
      <right style="thin">
        <color indexed="63"/>
      </right>
      <top style="medium">
        <color indexed="64"/>
      </top>
      <bottom style="thin">
        <color indexed="63"/>
      </bottom>
      <diagonal/>
    </border>
    <border>
      <left style="thin">
        <color indexed="63"/>
      </left>
      <right style="medium">
        <color indexed="64"/>
      </right>
      <top style="medium">
        <color indexed="64"/>
      </top>
      <bottom style="medium">
        <color indexed="63"/>
      </bottom>
      <diagonal/>
    </border>
    <border>
      <left style="medium">
        <color indexed="64"/>
      </left>
      <right style="thin">
        <color indexed="63"/>
      </right>
      <top style="medium">
        <color indexed="63"/>
      </top>
      <bottom style="medium">
        <color indexed="63"/>
      </bottom>
      <diagonal/>
    </border>
    <border>
      <left style="thin">
        <color indexed="63"/>
      </left>
      <right style="medium">
        <color indexed="64"/>
      </right>
      <top style="medium">
        <color indexed="63"/>
      </top>
      <bottom style="medium">
        <color indexed="63"/>
      </bottom>
      <diagonal/>
    </border>
    <border>
      <left style="medium">
        <color indexed="64"/>
      </left>
      <right style="thin">
        <color indexed="63"/>
      </right>
      <top/>
      <bottom/>
      <diagonal/>
    </border>
    <border>
      <left style="thin">
        <color indexed="63"/>
      </left>
      <right style="medium">
        <color indexed="64"/>
      </right>
      <top/>
      <bottom/>
      <diagonal/>
    </border>
  </borders>
  <cellStyleXfs count="4">
    <xf numFmtId="0" fontId="0" fillId="0" borderId="0"/>
    <xf numFmtId="0" fontId="1" fillId="0" borderId="0"/>
    <xf numFmtId="0" fontId="9" fillId="0" borderId="0"/>
    <xf numFmtId="0" fontId="10" fillId="0" borderId="0" applyNumberFormat="0" applyFill="0" applyBorder="0" applyAlignment="0" applyProtection="0">
      <alignment vertical="top"/>
      <protection locked="0"/>
    </xf>
  </cellStyleXfs>
  <cellXfs count="84">
    <xf numFmtId="0" fontId="0" fillId="0" borderId="0" xfId="0"/>
    <xf numFmtId="0" fontId="1" fillId="0" borderId="0" xfId="1"/>
    <xf numFmtId="0" fontId="1" fillId="0" borderId="0" xfId="1" applyAlignment="1">
      <alignment horizontal="center" wrapText="1"/>
    </xf>
    <xf numFmtId="0" fontId="1" fillId="0" borderId="0" xfId="1" applyAlignment="1">
      <alignment horizontal="center"/>
    </xf>
    <xf numFmtId="0" fontId="1" fillId="0" borderId="0" xfId="1" applyAlignment="1">
      <alignment horizontal="center" vertical="center" wrapText="1"/>
    </xf>
    <xf numFmtId="0" fontId="1" fillId="0" borderId="0" xfId="1" applyAlignment="1">
      <alignment wrapText="1"/>
    </xf>
    <xf numFmtId="0" fontId="7" fillId="0" borderId="0" xfId="1" applyFont="1"/>
    <xf numFmtId="14" fontId="7" fillId="0" borderId="0" xfId="1" applyNumberFormat="1" applyFont="1" applyAlignment="1">
      <alignment horizontal="left"/>
    </xf>
    <xf numFmtId="0" fontId="6" fillId="0" borderId="2" xfId="1" applyFont="1" applyBorder="1" applyAlignment="1">
      <alignment horizontal="center" vertical="center" wrapText="1"/>
    </xf>
    <xf numFmtId="0" fontId="1" fillId="0" borderId="3" xfId="1" applyFont="1" applyBorder="1" applyAlignment="1">
      <alignment horizontal="center" vertical="center" wrapText="1"/>
    </xf>
    <xf numFmtId="0" fontId="1" fillId="0" borderId="0" xfId="1" applyFont="1"/>
    <xf numFmtId="0" fontId="1" fillId="0" borderId="0" xfId="1" applyFont="1" applyFill="1"/>
    <xf numFmtId="0" fontId="1" fillId="0" borderId="0" xfId="1" applyFill="1"/>
    <xf numFmtId="0" fontId="8" fillId="0" borderId="4" xfId="1" applyFont="1" applyBorder="1" applyAlignment="1">
      <alignment horizontal="center" vertical="center"/>
    </xf>
    <xf numFmtId="2" fontId="5" fillId="0" borderId="6" xfId="1" applyNumberFormat="1" applyFont="1" applyBorder="1" applyAlignment="1">
      <alignment horizontal="center" vertical="center"/>
    </xf>
    <xf numFmtId="0" fontId="7" fillId="0" borderId="0" xfId="1" applyFont="1" applyFill="1"/>
    <xf numFmtId="0" fontId="0" fillId="0" borderId="0" xfId="0"/>
    <xf numFmtId="0" fontId="1" fillId="0" borderId="0" xfId="1"/>
    <xf numFmtId="0" fontId="1" fillId="0" borderId="0" xfId="1" applyFont="1"/>
    <xf numFmtId="0" fontId="1" fillId="0" borderId="0" xfId="1" applyFont="1" applyBorder="1" applyAlignment="1">
      <alignment horizontal="center" vertical="top"/>
    </xf>
    <xf numFmtId="0" fontId="1" fillId="0" borderId="0" xfId="1" applyFont="1" applyAlignment="1">
      <alignment horizontal="right"/>
    </xf>
    <xf numFmtId="0" fontId="0" fillId="0" borderId="0" xfId="0" applyAlignment="1">
      <alignment vertical="center"/>
    </xf>
    <xf numFmtId="0" fontId="0" fillId="0" borderId="0" xfId="0" applyBorder="1"/>
    <xf numFmtId="0" fontId="0" fillId="0" borderId="0" xfId="0"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xf numFmtId="49" fontId="5" fillId="0" borderId="13" xfId="1" applyNumberFormat="1" applyFont="1" applyBorder="1" applyAlignment="1">
      <alignment vertical="center"/>
    </xf>
    <xf numFmtId="0" fontId="0" fillId="0" borderId="14" xfId="0" applyBorder="1"/>
    <xf numFmtId="0" fontId="0" fillId="0" borderId="15" xfId="0" applyBorder="1"/>
    <xf numFmtId="0" fontId="0" fillId="0" borderId="8" xfId="0" applyBorder="1"/>
    <xf numFmtId="49" fontId="5" fillId="0" borderId="4" xfId="1" applyNumberFormat="1" applyFont="1" applyBorder="1" applyAlignment="1">
      <alignment vertical="center"/>
    </xf>
    <xf numFmtId="0" fontId="0" fillId="0" borderId="4" xfId="0" applyBorder="1"/>
    <xf numFmtId="0" fontId="0" fillId="0" borderId="9" xfId="0" applyBorder="1"/>
    <xf numFmtId="49" fontId="5" fillId="2" borderId="4" xfId="1" applyNumberFormat="1" applyFont="1" applyFill="1" applyBorder="1" applyAlignment="1">
      <alignment vertical="center"/>
    </xf>
    <xf numFmtId="0" fontId="11" fillId="0" borderId="0" xfId="0" applyFont="1" applyBorder="1" applyAlignment="1">
      <alignment vertical="center"/>
    </xf>
    <xf numFmtId="0" fontId="0" fillId="0" borderId="0" xfId="0" applyBorder="1" applyAlignment="1">
      <alignment vertical="center"/>
    </xf>
    <xf numFmtId="0" fontId="1" fillId="0" borderId="0" xfId="0" applyFont="1"/>
    <xf numFmtId="0" fontId="0" fillId="0" borderId="14" xfId="0" applyBorder="1" applyAlignment="1">
      <alignment horizontal="center"/>
    </xf>
    <xf numFmtId="49" fontId="5" fillId="0" borderId="16" xfId="1" applyNumberFormat="1" applyFont="1" applyBorder="1" applyAlignment="1">
      <alignment vertical="center"/>
    </xf>
    <xf numFmtId="0" fontId="0" fillId="0" borderId="5" xfId="0" applyBorder="1"/>
    <xf numFmtId="0" fontId="0" fillId="0" borderId="6" xfId="0" applyBorder="1"/>
    <xf numFmtId="0" fontId="0" fillId="0" borderId="7" xfId="0" applyBorder="1"/>
    <xf numFmtId="0" fontId="0" fillId="0" borderId="4" xfId="0" applyBorder="1" applyAlignment="1">
      <alignment horizontal="center"/>
    </xf>
    <xf numFmtId="0" fontId="1" fillId="0" borderId="24" xfId="1" applyFont="1" applyBorder="1" applyAlignment="1">
      <alignment horizontal="center" vertical="center" wrapText="1"/>
    </xf>
    <xf numFmtId="0" fontId="1" fillId="0" borderId="25" xfId="1" applyFont="1" applyBorder="1" applyAlignment="1">
      <alignment horizontal="center" vertical="center" wrapText="1"/>
    </xf>
    <xf numFmtId="0" fontId="1" fillId="0" borderId="0" xfId="1" applyFont="1" applyBorder="1" applyAlignment="1">
      <alignment horizontal="center" vertical="top"/>
    </xf>
    <xf numFmtId="0" fontId="1" fillId="0" borderId="0" xfId="1" applyFont="1" applyBorder="1" applyAlignment="1">
      <alignment horizontal="center"/>
    </xf>
    <xf numFmtId="0" fontId="0" fillId="0" borderId="0" xfId="0" applyFont="1"/>
    <xf numFmtId="2" fontId="0" fillId="0" borderId="6" xfId="0" applyNumberFormat="1" applyBorder="1" applyAlignment="1">
      <alignment horizontal="center"/>
    </xf>
    <xf numFmtId="0" fontId="1" fillId="0" borderId="4" xfId="1" applyFont="1" applyBorder="1" applyAlignment="1">
      <alignment horizontal="center" vertical="center" wrapText="1"/>
    </xf>
    <xf numFmtId="0" fontId="4" fillId="0" borderId="4" xfId="1" applyFont="1" applyBorder="1" applyAlignment="1">
      <alignment horizontal="center" vertical="center" wrapText="1"/>
    </xf>
    <xf numFmtId="0" fontId="6" fillId="0" borderId="4" xfId="1" applyFont="1" applyBorder="1" applyAlignment="1">
      <alignment horizontal="center" vertical="center" wrapText="1"/>
    </xf>
    <xf numFmtId="0" fontId="12" fillId="0" borderId="4" xfId="0" applyFont="1" applyBorder="1" applyAlignment="1">
      <alignment horizontal="center" vertical="center"/>
    </xf>
    <xf numFmtId="0" fontId="2" fillId="0" borderId="0" xfId="1" applyFont="1" applyBorder="1" applyAlignment="1">
      <alignment horizontal="center" vertical="center" wrapText="1"/>
    </xf>
    <xf numFmtId="0" fontId="3" fillId="0" borderId="0" xfId="1" applyFont="1" applyBorder="1" applyAlignment="1">
      <alignment horizontal="center" wrapText="1"/>
    </xf>
    <xf numFmtId="0" fontId="4" fillId="0" borderId="0" xfId="1" applyFont="1" applyBorder="1" applyAlignment="1">
      <alignment horizontal="center"/>
    </xf>
    <xf numFmtId="0" fontId="4" fillId="0" borderId="4" xfId="1" applyFont="1" applyBorder="1" applyAlignment="1">
      <alignment horizontal="center" vertical="center" wrapText="1"/>
    </xf>
    <xf numFmtId="49" fontId="5" fillId="0" borderId="4" xfId="1" applyNumberFormat="1" applyFont="1" applyBorder="1" applyAlignment="1">
      <alignment horizontal="center" vertical="center" wrapText="1"/>
    </xf>
    <xf numFmtId="0" fontId="2" fillId="0" borderId="4" xfId="1" applyFont="1" applyBorder="1" applyAlignment="1">
      <alignment horizontal="center" vertical="center" wrapText="1"/>
    </xf>
    <xf numFmtId="0" fontId="10" fillId="0" borderId="4" xfId="3" applyBorder="1" applyAlignment="1" applyProtection="1">
      <alignment horizontal="center" vertical="center" wrapText="1"/>
    </xf>
    <xf numFmtId="0" fontId="3" fillId="0" borderId="0" xfId="1" applyFont="1" applyBorder="1" applyAlignment="1">
      <alignment horizontal="center" vertical="center"/>
    </xf>
    <xf numFmtId="0" fontId="1" fillId="0" borderId="17" xfId="1" applyFont="1" applyBorder="1" applyAlignment="1">
      <alignment horizontal="center" vertical="center" wrapText="1"/>
    </xf>
    <xf numFmtId="0" fontId="1" fillId="0" borderId="22" xfId="1" applyFont="1" applyBorder="1" applyAlignment="1">
      <alignment horizontal="center" vertical="center" wrapText="1"/>
    </xf>
    <xf numFmtId="0" fontId="1" fillId="0" borderId="18"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9" xfId="1" applyFont="1" applyBorder="1" applyAlignment="1">
      <alignment horizontal="center" vertical="center" wrapText="1"/>
    </xf>
    <xf numFmtId="0" fontId="1" fillId="0" borderId="2" xfId="1" applyFont="1" applyBorder="1" applyAlignment="1">
      <alignment horizontal="center" vertical="center" wrapText="1"/>
    </xf>
    <xf numFmtId="0" fontId="1" fillId="0" borderId="20" xfId="1" applyFont="1" applyBorder="1" applyAlignment="1">
      <alignment horizontal="center" vertical="center" wrapText="1"/>
    </xf>
    <xf numFmtId="0" fontId="1" fillId="0" borderId="21" xfId="1" applyFont="1" applyBorder="1" applyAlignment="1">
      <alignment horizontal="center" vertical="center" wrapText="1"/>
    </xf>
    <xf numFmtId="0" fontId="1" fillId="0" borderId="23" xfId="1" applyFont="1" applyBorder="1" applyAlignment="1">
      <alignment horizontal="center" vertical="center" wrapText="1"/>
    </xf>
    <xf numFmtId="0" fontId="1" fillId="0" borderId="7" xfId="1" applyBorder="1"/>
    <xf numFmtId="0" fontId="1" fillId="0" borderId="9" xfId="1" applyBorder="1"/>
    <xf numFmtId="0" fontId="1" fillId="0" borderId="5" xfId="1" applyBorder="1" applyAlignment="1">
      <alignment horizontal="center" vertical="center"/>
    </xf>
    <xf numFmtId="0" fontId="1" fillId="0" borderId="8" xfId="1" applyBorder="1" applyAlignment="1">
      <alignment horizontal="center" vertical="center"/>
    </xf>
    <xf numFmtId="49" fontId="5" fillId="0" borderId="6" xfId="1" applyNumberFormat="1" applyFont="1" applyBorder="1" applyAlignment="1">
      <alignment horizontal="center" vertical="center" wrapText="1"/>
    </xf>
    <xf numFmtId="49" fontId="2" fillId="0" borderId="6" xfId="1" applyNumberFormat="1" applyFont="1" applyBorder="1" applyAlignment="1">
      <alignment horizontal="center" vertical="center" wrapText="1"/>
    </xf>
    <xf numFmtId="49" fontId="2" fillId="0" borderId="4" xfId="1" applyNumberFormat="1" applyFont="1" applyBorder="1" applyAlignment="1">
      <alignment horizontal="center" vertical="center" wrapText="1"/>
    </xf>
    <xf numFmtId="0" fontId="1" fillId="0" borderId="6" xfId="1" applyBorder="1"/>
    <xf numFmtId="0" fontId="1" fillId="0" borderId="4" xfId="1" applyBorder="1"/>
    <xf numFmtId="0" fontId="1" fillId="0" borderId="0" xfId="1" applyFont="1" applyBorder="1" applyAlignment="1">
      <alignment horizontal="center" vertical="top"/>
    </xf>
    <xf numFmtId="0" fontId="1" fillId="0" borderId="0" xfId="1" applyFont="1" applyBorder="1" applyAlignment="1">
      <alignment horizontal="center"/>
    </xf>
    <xf numFmtId="0" fontId="0" fillId="0" borderId="0" xfId="0" applyAlignment="1">
      <alignment horizontal="left" vertical="top" wrapText="1"/>
    </xf>
    <xf numFmtId="49" fontId="5" fillId="0" borderId="6" xfId="1" applyNumberFormat="1" applyFont="1" applyBorder="1" applyAlignment="1">
      <alignment vertical="center"/>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1333500</xdr:colOff>
      <xdr:row>0</xdr:row>
      <xdr:rowOff>66675</xdr:rowOff>
    </xdr:from>
    <xdr:to>
      <xdr:col>2</xdr:col>
      <xdr:colOff>2419350</xdr:colOff>
      <xdr:row>1</xdr:row>
      <xdr:rowOff>542925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52700" y="66675"/>
          <a:ext cx="1085850" cy="6381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
  <sheetViews>
    <sheetView zoomScaleNormal="100" workbookViewId="0">
      <selection activeCell="I13" sqref="I13"/>
    </sheetView>
  </sheetViews>
  <sheetFormatPr defaultColWidth="9.140625" defaultRowHeight="12.75" x14ac:dyDescent="0.2"/>
  <cols>
    <col min="1" max="1" width="5.7109375" style="1" customWidth="1"/>
    <col min="2" max="2" width="12.5703125" style="4" customWidth="1"/>
    <col min="3" max="3" width="37.140625" style="5" customWidth="1"/>
    <col min="4" max="4" width="34.85546875" style="5" customWidth="1"/>
    <col min="5" max="5" width="15" style="5" customWidth="1"/>
    <col min="6" max="6" width="12.85546875" style="5" customWidth="1"/>
    <col min="7" max="7" width="9.140625" style="5"/>
    <col min="8" max="8" width="10.28515625" style="5" customWidth="1"/>
    <col min="9" max="9" width="9" style="5" customWidth="1"/>
    <col min="10" max="10" width="0" style="1" hidden="1" customWidth="1"/>
    <col min="11" max="16384" width="9.140625" style="1"/>
  </cols>
  <sheetData>
    <row r="1" spans="1:11" ht="12.75" customHeight="1" x14ac:dyDescent="0.2">
      <c r="A1" s="54" t="s">
        <v>0</v>
      </c>
      <c r="B1" s="54"/>
      <c r="C1" s="54"/>
      <c r="D1" s="54"/>
      <c r="E1" s="54"/>
      <c r="F1" s="54"/>
      <c r="G1" s="54"/>
      <c r="H1" s="54"/>
      <c r="I1" s="54"/>
    </row>
    <row r="2" spans="1:11" ht="47.25" customHeight="1" x14ac:dyDescent="0.2">
      <c r="A2" s="54"/>
      <c r="B2" s="54"/>
      <c r="C2" s="54"/>
      <c r="D2" s="54"/>
      <c r="E2" s="54"/>
      <c r="F2" s="54"/>
      <c r="G2" s="54"/>
      <c r="H2" s="54"/>
      <c r="I2" s="54"/>
    </row>
    <row r="3" spans="1:11" ht="14.25" customHeight="1" x14ac:dyDescent="0.2">
      <c r="B3" s="2"/>
      <c r="C3" s="2"/>
      <c r="D3" s="2"/>
      <c r="E3" s="2"/>
      <c r="F3" s="2"/>
      <c r="G3" s="2"/>
      <c r="H3" s="2"/>
      <c r="I3" s="2"/>
    </row>
    <row r="4" spans="1:11" ht="18.75" customHeight="1" x14ac:dyDescent="0.3">
      <c r="A4" s="55" t="s">
        <v>30</v>
      </c>
      <c r="B4" s="55"/>
      <c r="C4" s="55"/>
      <c r="D4" s="55"/>
      <c r="E4" s="55"/>
      <c r="F4" s="55"/>
      <c r="G4" s="55"/>
      <c r="H4" s="55"/>
      <c r="I4" s="55"/>
      <c r="J4" s="55"/>
    </row>
    <row r="5" spans="1:11" ht="13.5" customHeight="1" x14ac:dyDescent="0.2">
      <c r="A5" s="56" t="s">
        <v>59</v>
      </c>
      <c r="B5" s="56"/>
      <c r="C5" s="56"/>
      <c r="D5" s="56"/>
      <c r="E5" s="56"/>
      <c r="F5" s="56"/>
      <c r="G5" s="56"/>
      <c r="H5" s="56"/>
      <c r="I5" s="56"/>
      <c r="J5" s="3"/>
    </row>
    <row r="6" spans="1:11" ht="25.5" customHeight="1" x14ac:dyDescent="0.2">
      <c r="A6" s="50" t="s">
        <v>1</v>
      </c>
      <c r="B6" s="50" t="s">
        <v>2</v>
      </c>
      <c r="C6" s="50" t="s">
        <v>3</v>
      </c>
      <c r="D6" s="50" t="s">
        <v>4</v>
      </c>
      <c r="E6" s="50" t="s">
        <v>5</v>
      </c>
      <c r="F6" s="50" t="s">
        <v>6</v>
      </c>
      <c r="G6" s="50" t="s">
        <v>7</v>
      </c>
      <c r="H6" s="50" t="s">
        <v>8</v>
      </c>
      <c r="I6" s="50" t="s">
        <v>9</v>
      </c>
    </row>
    <row r="7" spans="1:11" ht="15.75" customHeight="1" x14ac:dyDescent="0.2">
      <c r="A7" s="57">
        <v>1</v>
      </c>
      <c r="B7" s="60" t="s">
        <v>60</v>
      </c>
      <c r="C7" s="58" t="s">
        <v>56</v>
      </c>
      <c r="D7" s="59" t="s">
        <v>57</v>
      </c>
      <c r="E7" s="59" t="s">
        <v>58</v>
      </c>
      <c r="F7" s="53">
        <v>8.02</v>
      </c>
      <c r="G7" s="51" t="s">
        <v>10</v>
      </c>
      <c r="H7" s="51"/>
      <c r="I7" s="51">
        <v>8.6</v>
      </c>
      <c r="K7" s="17"/>
    </row>
    <row r="8" spans="1:11" ht="18" customHeight="1" x14ac:dyDescent="0.2">
      <c r="A8" s="57"/>
      <c r="B8" s="60"/>
      <c r="C8" s="58" t="s">
        <v>47</v>
      </c>
      <c r="D8" s="59"/>
      <c r="E8" s="59"/>
      <c r="F8" s="52" t="str">
        <f>IF(F7&lt;&gt;"-",CONCATENATE("(",IF(F7=10,"zece",IF(ROUNDDOWN(F7,0)=9,"nouă",IF(ROUNDDOWN(F7,0)=8,"opt",IF(ROUNDDOWN(F7,0)=7,"şapte",IF(ROUNDDOWN(F7,0)=6,"şase"))))),IF(F7-ROUNDDOWN(F7,0)=0,""," "),IF(((ROUND(F7-ROUNDDOWN(F7,0),2))*100)=0,"",(ROUND(F7-ROUNDDOWN(F7,0),2))*100),IF(F7-ROUNDDOWN(F7,0)=0,"","%"),")"),"")</f>
        <v>(opt 2%)</v>
      </c>
      <c r="G8" s="52" t="str">
        <f t="shared" ref="G8:H8" si="0">IF(G7&lt;&gt;"-",CONCATENATE("(",IF(G7=10,"zece",IF(ROUNDDOWN(G7,0)=9,"nouă",IF(ROUNDDOWN(G7,0)=8,"opt",IF(ROUNDDOWN(G7,0)=7,"şapte",IF(ROUNDDOWN(G7,0)=6,"şase"))))),IF(G7-ROUNDDOWN(G7,0)=0,""," "),IF(((ROUND(G7-ROUNDDOWN(G7,0),2))*100)=0,"",(ROUND(G7-ROUNDDOWN(G7,0),2))*100),IF(G7-ROUNDDOWN(G7,0)=0,"","%"),")"),"")</f>
        <v/>
      </c>
      <c r="H8" s="52" t="str">
        <f t="shared" si="0"/>
        <v>(FALSE)</v>
      </c>
      <c r="I8" s="52" t="str">
        <f>IF(I7&lt;&gt;"-",CONCATENATE("(",IF(I7=10,"zece",IF(ROUNDDOWN(I7,0)=9,"nouă",IF(ROUNDDOWN(I7,0)=8,"opt",IF(ROUNDDOWN(I7,0)=7,"şapte",IF(ROUNDDOWN(I7,0)=6,"şase"))))),IF(I7-ROUNDDOWN(I7,0)=0,""," "),IF(((ROUND(I7-ROUNDDOWN(I7,0),2))*100)=0,"",(ROUND(I7-ROUNDDOWN(I7,0),2))*100),IF(I7-ROUNDDOWN(I7,0)=0,"","%"),")"),"")</f>
        <v>(opt 60%)</v>
      </c>
    </row>
  </sheetData>
  <mergeCells count="8">
    <mergeCell ref="A1:I2"/>
    <mergeCell ref="A4:J4"/>
    <mergeCell ref="A5:I5"/>
    <mergeCell ref="A7:A8"/>
    <mergeCell ref="C7:C8"/>
    <mergeCell ref="D7:D8"/>
    <mergeCell ref="E7:E8"/>
    <mergeCell ref="B7:B8"/>
  </mergeCells>
  <printOptions horizontalCentered="1" verticalCentered="1"/>
  <pageMargins left="0.39374999999999999" right="0.47222222222222221" top="0.27569444444444446" bottom="0.39374999999999999" header="0.51180555555555551" footer="0.51180555555555551"/>
  <pageSetup paperSize="9" scale="94" firstPageNumber="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6"/>
  <sheetViews>
    <sheetView zoomScale="85" zoomScaleNormal="85" workbookViewId="0">
      <selection sqref="A1:H26"/>
    </sheetView>
  </sheetViews>
  <sheetFormatPr defaultColWidth="9.140625" defaultRowHeight="12.75" x14ac:dyDescent="0.2"/>
  <cols>
    <col min="1" max="1" width="4.85546875" style="1" customWidth="1"/>
    <col min="2" max="2" width="34" style="1" customWidth="1"/>
    <col min="3" max="3" width="9.140625" style="1" customWidth="1"/>
    <col min="4" max="4" width="32.85546875" style="1" customWidth="1"/>
    <col min="5" max="5" width="13.5703125" style="1" customWidth="1"/>
    <col min="6" max="6" width="10.28515625" style="1" customWidth="1"/>
    <col min="7" max="7" width="10.85546875" style="1" customWidth="1"/>
    <col min="8" max="8" width="17.42578125" style="1" customWidth="1"/>
    <col min="9" max="16384" width="9.140625" style="1"/>
  </cols>
  <sheetData>
    <row r="1" spans="1:8" ht="15" x14ac:dyDescent="0.25">
      <c r="A1" s="11" t="s">
        <v>11</v>
      </c>
      <c r="B1" s="11"/>
      <c r="C1" s="11"/>
      <c r="G1" s="1" t="s">
        <v>12</v>
      </c>
      <c r="H1" s="6" t="s">
        <v>61</v>
      </c>
    </row>
    <row r="2" spans="1:8" x14ac:dyDescent="0.2">
      <c r="A2" s="11" t="s">
        <v>13</v>
      </c>
      <c r="B2" s="11"/>
      <c r="C2" s="11"/>
      <c r="G2" s="1" t="s">
        <v>14</v>
      </c>
      <c r="H2" s="7" t="s">
        <v>62</v>
      </c>
    </row>
    <row r="3" spans="1:8" ht="15" x14ac:dyDescent="0.25">
      <c r="A3" s="11" t="s">
        <v>48</v>
      </c>
      <c r="B3" s="11"/>
      <c r="C3" s="11"/>
    </row>
    <row r="4" spans="1:8" x14ac:dyDescent="0.2">
      <c r="A4" s="11" t="s">
        <v>15</v>
      </c>
      <c r="B4" s="11"/>
      <c r="C4" s="11"/>
    </row>
    <row r="5" spans="1:8" x14ac:dyDescent="0.2">
      <c r="A5" s="15" t="s">
        <v>16</v>
      </c>
      <c r="B5" s="11"/>
      <c r="C5" s="11"/>
    </row>
    <row r="6" spans="1:8" x14ac:dyDescent="0.2">
      <c r="A6" s="11"/>
      <c r="B6" s="12"/>
      <c r="C6" s="12"/>
    </row>
    <row r="7" spans="1:8" ht="20.25" customHeight="1" x14ac:dyDescent="0.2">
      <c r="A7" s="61" t="s">
        <v>17</v>
      </c>
      <c r="B7" s="61"/>
      <c r="C7" s="61"/>
      <c r="D7" s="61"/>
      <c r="E7" s="61"/>
      <c r="F7" s="61"/>
      <c r="G7" s="61"/>
      <c r="H7" s="61"/>
    </row>
    <row r="8" spans="1:8" x14ac:dyDescent="0.2">
      <c r="F8" s="1" t="s">
        <v>18</v>
      </c>
    </row>
    <row r="9" spans="1:8" ht="13.5" thickBot="1" x14ac:dyDescent="0.25"/>
    <row r="10" spans="1:8" s="5" customFormat="1" ht="23.25" customHeight="1" thickBot="1" x14ac:dyDescent="0.25">
      <c r="A10" s="62" t="s">
        <v>1</v>
      </c>
      <c r="B10" s="64" t="s">
        <v>19</v>
      </c>
      <c r="C10" s="66" t="s">
        <v>20</v>
      </c>
      <c r="D10" s="64" t="s">
        <v>21</v>
      </c>
      <c r="E10" s="68" t="s">
        <v>22</v>
      </c>
      <c r="F10" s="68"/>
      <c r="G10" s="64" t="s">
        <v>23</v>
      </c>
      <c r="H10" s="69" t="s">
        <v>24</v>
      </c>
    </row>
    <row r="11" spans="1:8" ht="21.75" customHeight="1" thickBot="1" x14ac:dyDescent="0.25">
      <c r="A11" s="63"/>
      <c r="B11" s="65"/>
      <c r="C11" s="67"/>
      <c r="D11" s="65"/>
      <c r="E11" s="8" t="s">
        <v>25</v>
      </c>
      <c r="F11" s="8" t="s">
        <v>26</v>
      </c>
      <c r="G11" s="65"/>
      <c r="H11" s="70"/>
    </row>
    <row r="12" spans="1:8" s="10" customFormat="1" ht="13.5" thickBot="1" x14ac:dyDescent="0.25">
      <c r="A12" s="44">
        <v>0</v>
      </c>
      <c r="B12" s="9">
        <v>1</v>
      </c>
      <c r="C12" s="9">
        <v>2</v>
      </c>
      <c r="D12" s="9">
        <v>3</v>
      </c>
      <c r="E12" s="9">
        <v>4</v>
      </c>
      <c r="F12" s="9">
        <v>5</v>
      </c>
      <c r="G12" s="9">
        <v>6</v>
      </c>
      <c r="H12" s="45">
        <v>7</v>
      </c>
    </row>
    <row r="13" spans="1:8" ht="18" customHeight="1" x14ac:dyDescent="0.2">
      <c r="A13" s="73">
        <v>1</v>
      </c>
      <c r="B13" s="75" t="str">
        <f>'2'!C7</f>
        <v>NEGOIESCU I. Maria-Adelina</v>
      </c>
      <c r="C13" s="75" t="s">
        <v>54</v>
      </c>
      <c r="D13" s="76" t="str">
        <f>'2'!D7</f>
        <v>Utilizarea rețelelor neuronale pentru recunoașterea automată a comenzilor vocale</v>
      </c>
      <c r="E13" s="76" t="str">
        <f>'2'!E7</f>
        <v>Ș.L.Dr.Ing. Valentin STAN</v>
      </c>
      <c r="F13" s="78"/>
      <c r="G13" s="14">
        <f>'2'!I7</f>
        <v>8.6</v>
      </c>
      <c r="H13" s="71"/>
    </row>
    <row r="14" spans="1:8" ht="18" customHeight="1" x14ac:dyDescent="0.2">
      <c r="A14" s="74"/>
      <c r="B14" s="58"/>
      <c r="C14" s="58"/>
      <c r="D14" s="77"/>
      <c r="E14" s="77"/>
      <c r="F14" s="79"/>
      <c r="G14" s="13" t="str">
        <f>'2'!I8</f>
        <v>(opt 60%)</v>
      </c>
      <c r="H14" s="72"/>
    </row>
    <row r="16" spans="1:8" ht="12.75" customHeight="1" x14ac:dyDescent="0.25">
      <c r="A16" s="80" t="s">
        <v>27</v>
      </c>
      <c r="B16" s="80"/>
      <c r="C16" s="19"/>
      <c r="D16" s="16"/>
      <c r="E16" s="81" t="s">
        <v>45</v>
      </c>
      <c r="F16" s="81"/>
      <c r="G16" s="81"/>
      <c r="H16" s="81"/>
    </row>
    <row r="17" spans="1:8" ht="15" x14ac:dyDescent="0.25">
      <c r="A17" s="16"/>
      <c r="B17" s="20" t="s">
        <v>26</v>
      </c>
      <c r="C17" s="20"/>
      <c r="D17" s="16"/>
      <c r="E17" s="17" t="s">
        <v>28</v>
      </c>
      <c r="F17" s="16"/>
      <c r="G17" s="16"/>
      <c r="H17" s="17" t="s">
        <v>26</v>
      </c>
    </row>
    <row r="18" spans="1:8" ht="15" x14ac:dyDescent="0.25">
      <c r="A18" s="37" t="s">
        <v>46</v>
      </c>
      <c r="B18" s="48"/>
      <c r="C18" s="48"/>
      <c r="D18" s="48"/>
      <c r="E18" s="48"/>
      <c r="F18" s="18"/>
      <c r="G18" s="18"/>
      <c r="H18" s="17"/>
    </row>
    <row r="19" spans="1:8" ht="15" x14ac:dyDescent="0.25">
      <c r="A19" s="48"/>
      <c r="B19" s="48"/>
      <c r="C19" s="48"/>
      <c r="D19" s="48"/>
      <c r="E19" s="18" t="s">
        <v>49</v>
      </c>
      <c r="F19" s="18"/>
      <c r="G19" s="18"/>
      <c r="H19" s="17"/>
    </row>
    <row r="20" spans="1:8" ht="15" x14ac:dyDescent="0.25">
      <c r="A20" s="81" t="s">
        <v>29</v>
      </c>
      <c r="B20" s="81"/>
      <c r="C20" s="47"/>
      <c r="D20" s="48"/>
      <c r="E20" s="48"/>
      <c r="F20" s="18"/>
      <c r="G20" s="18"/>
      <c r="H20" s="17"/>
    </row>
    <row r="21" spans="1:8" ht="15" x14ac:dyDescent="0.25">
      <c r="A21" s="48"/>
      <c r="B21" s="20" t="s">
        <v>26</v>
      </c>
      <c r="C21" s="20"/>
      <c r="D21" s="48"/>
      <c r="E21" s="18" t="s">
        <v>50</v>
      </c>
      <c r="F21" s="18"/>
      <c r="G21" s="18"/>
      <c r="H21" s="17"/>
    </row>
    <row r="22" spans="1:8" ht="15" x14ac:dyDescent="0.25">
      <c r="A22" s="18" t="s">
        <v>55</v>
      </c>
      <c r="B22" s="48"/>
      <c r="C22" s="48"/>
      <c r="D22" s="48"/>
      <c r="E22" s="48"/>
      <c r="F22" s="18"/>
      <c r="G22" s="18"/>
      <c r="H22" s="17"/>
    </row>
    <row r="23" spans="1:8" ht="15" x14ac:dyDescent="0.25">
      <c r="A23" s="48"/>
      <c r="B23" s="48"/>
      <c r="C23" s="48"/>
      <c r="D23" s="48"/>
      <c r="E23" s="18" t="s">
        <v>51</v>
      </c>
      <c r="F23" s="18"/>
      <c r="G23" s="18"/>
      <c r="H23" s="17"/>
    </row>
    <row r="24" spans="1:8" x14ac:dyDescent="0.2">
      <c r="A24" s="18"/>
      <c r="B24" s="18"/>
      <c r="C24" s="18"/>
      <c r="D24" s="18"/>
      <c r="E24" s="18"/>
      <c r="F24" s="18"/>
      <c r="G24" s="18"/>
      <c r="H24" s="17"/>
    </row>
    <row r="25" spans="1:8" ht="15" x14ac:dyDescent="0.25">
      <c r="A25" s="48"/>
      <c r="B25" s="48"/>
      <c r="C25" s="48"/>
      <c r="D25" s="48"/>
      <c r="E25" s="18" t="s">
        <v>52</v>
      </c>
      <c r="F25" s="18"/>
      <c r="G25" s="18"/>
      <c r="H25" s="17"/>
    </row>
    <row r="26" spans="1:8" x14ac:dyDescent="0.2">
      <c r="A26" s="18"/>
      <c r="B26" s="18"/>
      <c r="C26" s="18"/>
      <c r="D26" s="18"/>
      <c r="E26" s="18"/>
      <c r="F26" s="18"/>
      <c r="G26" s="18"/>
    </row>
  </sheetData>
  <mergeCells count="18">
    <mergeCell ref="A16:B16"/>
    <mergeCell ref="E16:H16"/>
    <mergeCell ref="A20:B20"/>
    <mergeCell ref="H13:H14"/>
    <mergeCell ref="A13:A14"/>
    <mergeCell ref="B13:B14"/>
    <mergeCell ref="C13:C14"/>
    <mergeCell ref="D13:D14"/>
    <mergeCell ref="E13:E14"/>
    <mergeCell ref="F13:F14"/>
    <mergeCell ref="A7:H7"/>
    <mergeCell ref="A10:A11"/>
    <mergeCell ref="B10:B11"/>
    <mergeCell ref="C10:C11"/>
    <mergeCell ref="D10:D11"/>
    <mergeCell ref="E10:F10"/>
    <mergeCell ref="G10:G11"/>
    <mergeCell ref="H10:H11"/>
  </mergeCells>
  <printOptions horizontalCentered="1" verticalCentered="1"/>
  <pageMargins left="0" right="0" top="0" bottom="0" header="0.31496062992125984" footer="0.31496062992125984"/>
  <pageSetup paperSize="9" firstPageNumber="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44"/>
  <sheetViews>
    <sheetView tabSelected="1" zoomScale="85" zoomScaleNormal="85" workbookViewId="0">
      <selection activeCell="I6" sqref="I6"/>
    </sheetView>
  </sheetViews>
  <sheetFormatPr defaultColWidth="9.140625" defaultRowHeight="15" x14ac:dyDescent="0.25"/>
  <cols>
    <col min="1" max="1" width="6.42578125" style="16" customWidth="1"/>
    <col min="2" max="2" width="36.28515625" style="16" customWidth="1"/>
    <col min="3" max="3" width="21" style="16" customWidth="1"/>
    <col min="4" max="4" width="13.5703125" style="16" customWidth="1"/>
    <col min="5" max="5" width="20" style="16" customWidth="1"/>
    <col min="6" max="16384" width="9.140625" style="16"/>
  </cols>
  <sheetData>
    <row r="1" spans="1:6" x14ac:dyDescent="0.25">
      <c r="A1" s="21" t="s">
        <v>31</v>
      </c>
      <c r="E1" s="21" t="s">
        <v>63</v>
      </c>
    </row>
    <row r="2" spans="1:6" x14ac:dyDescent="0.25">
      <c r="A2" s="21" t="s">
        <v>32</v>
      </c>
    </row>
    <row r="3" spans="1:6" x14ac:dyDescent="0.25">
      <c r="A3" s="21" t="s">
        <v>33</v>
      </c>
      <c r="C3" s="22"/>
      <c r="D3" s="22"/>
      <c r="E3" s="22"/>
      <c r="F3" s="22"/>
    </row>
    <row r="4" spans="1:6" x14ac:dyDescent="0.25">
      <c r="A4" s="21" t="s">
        <v>34</v>
      </c>
      <c r="F4" s="22"/>
    </row>
    <row r="5" spans="1:6" x14ac:dyDescent="0.25">
      <c r="A5" s="22"/>
      <c r="F5" s="22"/>
    </row>
    <row r="6" spans="1:6" x14ac:dyDescent="0.25">
      <c r="A6" s="22"/>
      <c r="C6" s="23" t="s">
        <v>35</v>
      </c>
      <c r="F6" s="22"/>
    </row>
    <row r="7" spans="1:6" x14ac:dyDescent="0.25">
      <c r="A7" s="22"/>
      <c r="F7" s="22"/>
    </row>
    <row r="8" spans="1:6" x14ac:dyDescent="0.25">
      <c r="A8" s="22"/>
      <c r="C8" s="23" t="s">
        <v>64</v>
      </c>
      <c r="F8" s="22"/>
    </row>
    <row r="9" spans="1:6" x14ac:dyDescent="0.25">
      <c r="A9" s="22"/>
      <c r="D9" s="23"/>
      <c r="F9" s="22"/>
    </row>
    <row r="10" spans="1:6" ht="15" customHeight="1" x14ac:dyDescent="0.25">
      <c r="A10" s="82" t="s">
        <v>53</v>
      </c>
      <c r="B10" s="82"/>
      <c r="C10" s="82"/>
      <c r="D10" s="82"/>
      <c r="E10" s="82"/>
      <c r="F10" s="22"/>
    </row>
    <row r="11" spans="1:6" x14ac:dyDescent="0.25">
      <c r="A11" s="82"/>
      <c r="B11" s="82"/>
      <c r="C11" s="82"/>
      <c r="D11" s="82"/>
      <c r="E11" s="82"/>
      <c r="F11" s="22"/>
    </row>
    <row r="12" spans="1:6" x14ac:dyDescent="0.25">
      <c r="A12" s="82"/>
      <c r="B12" s="82"/>
      <c r="C12" s="82"/>
      <c r="D12" s="82"/>
      <c r="E12" s="82"/>
      <c r="F12" s="22"/>
    </row>
    <row r="13" spans="1:6" x14ac:dyDescent="0.25">
      <c r="A13" s="82"/>
      <c r="B13" s="82"/>
      <c r="C13" s="82"/>
      <c r="D13" s="82"/>
      <c r="E13" s="82"/>
    </row>
    <row r="14" spans="1:6" x14ac:dyDescent="0.25">
      <c r="A14" s="82"/>
      <c r="B14" s="82"/>
      <c r="C14" s="82"/>
      <c r="D14" s="82"/>
      <c r="E14" s="82"/>
    </row>
    <row r="15" spans="1:6" ht="15.75" thickBot="1" x14ac:dyDescent="0.3">
      <c r="A15" s="82"/>
      <c r="B15" s="82"/>
      <c r="C15" s="82"/>
      <c r="D15" s="82"/>
      <c r="E15" s="82"/>
    </row>
    <row r="16" spans="1:6" ht="44.25" customHeight="1" thickBot="1" x14ac:dyDescent="0.3">
      <c r="A16" s="24" t="s">
        <v>36</v>
      </c>
      <c r="B16" s="25" t="s">
        <v>37</v>
      </c>
      <c r="C16" s="25" t="s">
        <v>38</v>
      </c>
      <c r="D16" s="25" t="s">
        <v>39</v>
      </c>
      <c r="E16" s="25" t="s">
        <v>40</v>
      </c>
    </row>
    <row r="17" spans="1:7" ht="15" customHeight="1" x14ac:dyDescent="0.25">
      <c r="A17" s="40">
        <v>1</v>
      </c>
      <c r="B17" s="83" t="str">
        <f>'2'!C7</f>
        <v>NEGOIESCU I. Maria-Adelina</v>
      </c>
      <c r="C17" s="49" t="str">
        <f>CONCATENATE('2'!$I7," ",'2'!$I8)</f>
        <v>8.6 (opt 60%)</v>
      </c>
      <c r="D17" s="41"/>
      <c r="E17" s="42"/>
    </row>
    <row r="18" spans="1:7" ht="15" hidden="1" customHeight="1" x14ac:dyDescent="0.25">
      <c r="A18" s="26"/>
      <c r="B18" s="39" t="str">
        <f>'2'!C8</f>
        <v>HUZUM I. Andreea</v>
      </c>
      <c r="C18" s="38" t="e">
        <f>CONCATENATE('2'!$I8," ",'2'!#REF!)</f>
        <v>#REF!</v>
      </c>
      <c r="D18" s="28"/>
      <c r="E18" s="29"/>
    </row>
    <row r="19" spans="1:7" ht="15" hidden="1" customHeight="1" x14ac:dyDescent="0.25">
      <c r="A19" s="30"/>
      <c r="B19" s="31" t="e">
        <f>'2'!#REF!</f>
        <v>#REF!</v>
      </c>
      <c r="C19" s="38" t="e">
        <f>CONCATENATE('2'!#REF!," ",'2'!#REF!)</f>
        <v>#REF!</v>
      </c>
      <c r="D19" s="32"/>
      <c r="E19" s="33"/>
    </row>
    <row r="20" spans="1:7" ht="15" hidden="1" customHeight="1" x14ac:dyDescent="0.25">
      <c r="A20" s="30"/>
      <c r="B20" s="34" t="e">
        <f>'2'!#REF!</f>
        <v>#REF!</v>
      </c>
      <c r="C20" s="38" t="e">
        <f>CONCATENATE('2'!#REF!," ",'2'!#REF!)</f>
        <v>#REF!</v>
      </c>
      <c r="D20" s="32"/>
      <c r="E20" s="33"/>
    </row>
    <row r="21" spans="1:7" ht="15" hidden="1" customHeight="1" x14ac:dyDescent="0.25">
      <c r="A21" s="30"/>
      <c r="B21" s="31" t="e">
        <f>'2'!#REF!</f>
        <v>#REF!</v>
      </c>
      <c r="C21" s="38" t="e">
        <f>CONCATENATE('2'!#REF!," ",'2'!#REF!)</f>
        <v>#REF!</v>
      </c>
      <c r="D21" s="32"/>
      <c r="E21" s="33"/>
    </row>
    <row r="22" spans="1:7" ht="15" hidden="1" customHeight="1" x14ac:dyDescent="0.25">
      <c r="A22" s="30"/>
      <c r="B22" s="27" t="e">
        <f>'2'!#REF!</f>
        <v>#REF!</v>
      </c>
      <c r="C22" s="43" t="e">
        <f>CONCATENATE('2'!#REF!," ",'2'!$I9)</f>
        <v>#REF!</v>
      </c>
      <c r="D22" s="32"/>
      <c r="E22" s="33"/>
    </row>
    <row r="23" spans="1:7" ht="15" customHeight="1" x14ac:dyDescent="0.25"/>
    <row r="24" spans="1:7" ht="15" customHeight="1" x14ac:dyDescent="0.25">
      <c r="A24" s="16" t="s">
        <v>41</v>
      </c>
    </row>
    <row r="25" spans="1:7" ht="15" customHeight="1" x14ac:dyDescent="0.25">
      <c r="A25" s="35" t="s">
        <v>42</v>
      </c>
      <c r="B25" s="22"/>
    </row>
    <row r="26" spans="1:7" ht="15" customHeight="1" x14ac:dyDescent="0.25">
      <c r="A26" s="35" t="s">
        <v>44</v>
      </c>
      <c r="C26" s="22"/>
      <c r="D26" s="35" t="s">
        <v>43</v>
      </c>
    </row>
    <row r="27" spans="1:7" ht="15" customHeight="1" x14ac:dyDescent="0.25">
      <c r="A27" s="37" t="s">
        <v>46</v>
      </c>
      <c r="B27" s="22"/>
      <c r="C27" s="22"/>
      <c r="D27" s="18" t="s">
        <v>49</v>
      </c>
      <c r="E27" s="18"/>
      <c r="F27" s="18"/>
      <c r="G27" s="17"/>
    </row>
    <row r="28" spans="1:7" ht="15" customHeight="1" x14ac:dyDescent="0.25">
      <c r="C28" s="22"/>
      <c r="D28" s="48"/>
      <c r="E28" s="18"/>
      <c r="F28" s="18"/>
      <c r="G28" s="17"/>
    </row>
    <row r="29" spans="1:7" ht="15" customHeight="1" x14ac:dyDescent="0.25">
      <c r="C29" s="22"/>
      <c r="D29" s="18" t="s">
        <v>50</v>
      </c>
      <c r="E29" s="18"/>
      <c r="F29" s="18"/>
      <c r="G29" s="17"/>
    </row>
    <row r="30" spans="1:7" ht="15" customHeight="1" x14ac:dyDescent="0.25">
      <c r="A30" s="36"/>
      <c r="C30" s="22"/>
      <c r="D30" s="48"/>
      <c r="E30" s="18"/>
      <c r="F30" s="18"/>
      <c r="G30" s="17"/>
    </row>
    <row r="31" spans="1:7" ht="15" customHeight="1" x14ac:dyDescent="0.25">
      <c r="A31" s="36"/>
      <c r="B31" s="22"/>
      <c r="C31" s="22"/>
      <c r="D31" s="18" t="s">
        <v>51</v>
      </c>
      <c r="E31" s="18"/>
      <c r="F31" s="18"/>
      <c r="G31" s="17"/>
    </row>
    <row r="32" spans="1:7" ht="15" customHeight="1" x14ac:dyDescent="0.25">
      <c r="C32" s="22"/>
      <c r="D32" s="18"/>
      <c r="E32" s="18"/>
      <c r="F32" s="18"/>
      <c r="G32" s="17"/>
    </row>
    <row r="33" spans="2:9" ht="15" customHeight="1" x14ac:dyDescent="0.25">
      <c r="C33" s="22"/>
      <c r="D33" s="18" t="s">
        <v>52</v>
      </c>
      <c r="E33" s="18"/>
      <c r="F33" s="18"/>
      <c r="G33" s="17"/>
    </row>
    <row r="34" spans="2:9" ht="15" customHeight="1" x14ac:dyDescent="0.25"/>
    <row r="35" spans="2:9" x14ac:dyDescent="0.25">
      <c r="B35" s="80"/>
      <c r="C35" s="80"/>
      <c r="D35" s="46"/>
      <c r="F35" s="81"/>
      <c r="G35" s="81"/>
      <c r="H35" s="81"/>
      <c r="I35" s="81"/>
    </row>
    <row r="36" spans="2:9" x14ac:dyDescent="0.25">
      <c r="C36" s="20"/>
      <c r="D36" s="20"/>
      <c r="F36" s="17"/>
      <c r="I36" s="17"/>
    </row>
    <row r="37" spans="2:9" x14ac:dyDescent="0.25">
      <c r="B37" s="37"/>
      <c r="C37" s="48"/>
      <c r="D37" s="48"/>
      <c r="E37" s="48"/>
      <c r="F37" s="48"/>
      <c r="G37" s="18"/>
      <c r="H37" s="18"/>
      <c r="I37" s="17"/>
    </row>
    <row r="38" spans="2:9" x14ac:dyDescent="0.25">
      <c r="B38" s="48"/>
      <c r="C38" s="48"/>
      <c r="D38" s="48"/>
      <c r="E38" s="48"/>
      <c r="F38" s="18"/>
      <c r="G38" s="18"/>
      <c r="H38" s="18"/>
      <c r="I38" s="17"/>
    </row>
    <row r="39" spans="2:9" x14ac:dyDescent="0.25">
      <c r="B39" s="81"/>
      <c r="C39" s="81"/>
      <c r="D39" s="47"/>
      <c r="E39" s="48"/>
      <c r="F39" s="48"/>
      <c r="G39" s="18"/>
      <c r="H39" s="18"/>
      <c r="I39" s="17"/>
    </row>
    <row r="40" spans="2:9" x14ac:dyDescent="0.25">
      <c r="B40" s="48"/>
      <c r="C40" s="20"/>
      <c r="D40" s="20"/>
      <c r="E40" s="48"/>
      <c r="F40" s="18"/>
      <c r="G40" s="18"/>
      <c r="H40" s="18"/>
      <c r="I40" s="17"/>
    </row>
    <row r="41" spans="2:9" x14ac:dyDescent="0.25">
      <c r="B41" s="18"/>
      <c r="C41" s="48"/>
      <c r="D41" s="48"/>
      <c r="E41" s="48"/>
      <c r="F41" s="48"/>
      <c r="G41" s="18"/>
      <c r="H41" s="18"/>
      <c r="I41" s="17"/>
    </row>
    <row r="42" spans="2:9" x14ac:dyDescent="0.25">
      <c r="B42" s="48"/>
      <c r="C42" s="48"/>
      <c r="D42" s="48"/>
      <c r="E42" s="48"/>
      <c r="F42" s="18"/>
      <c r="G42" s="18"/>
      <c r="H42" s="18"/>
      <c r="I42" s="17"/>
    </row>
    <row r="43" spans="2:9" x14ac:dyDescent="0.25">
      <c r="B43" s="18"/>
      <c r="C43" s="18"/>
      <c r="D43" s="18"/>
      <c r="E43" s="18"/>
      <c r="F43" s="18"/>
      <c r="G43" s="18"/>
      <c r="H43" s="18"/>
      <c r="I43" s="17"/>
    </row>
    <row r="44" spans="2:9" x14ac:dyDescent="0.25">
      <c r="B44" s="48"/>
      <c r="C44" s="48"/>
      <c r="D44" s="48"/>
      <c r="E44" s="48"/>
      <c r="F44" s="18"/>
      <c r="G44" s="18"/>
      <c r="H44" s="18"/>
      <c r="I44" s="17"/>
    </row>
  </sheetData>
  <mergeCells count="4">
    <mergeCell ref="A10:E15"/>
    <mergeCell ref="B35:C35"/>
    <mergeCell ref="F35:I35"/>
    <mergeCell ref="B39:C39"/>
  </mergeCells>
  <printOptions horizontalCentered="1" verticalCentered="1"/>
  <pageMargins left="0" right="0" top="0" bottom="0"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2</vt:lpstr>
      <vt:lpstr>cat 2</vt:lpstr>
      <vt:lpstr> PV 2</vt:lpstr>
      <vt:lpstr>' PV 2'!Print_Area</vt:lpstr>
      <vt:lpstr>'2'!Print_Area</vt:lpstr>
      <vt:lpstr>'cat 2'!Print_Area</vt:lpstr>
      <vt:lpstr>'cat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Mihnea Beldescu</dc:creator>
  <cp:lastModifiedBy>Ion Stancel</cp:lastModifiedBy>
  <cp:lastPrinted>2020-09-09T07:45:00Z</cp:lastPrinted>
  <dcterms:created xsi:type="dcterms:W3CDTF">2014-06-23T13:40:17Z</dcterms:created>
  <dcterms:modified xsi:type="dcterms:W3CDTF">2020-09-09T07:46:34Z</dcterms:modified>
</cp:coreProperties>
</file>